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qu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1C1A17"/>
      <sz val="16"/>
    </font>
    <font>
      <i val="1"/>
      <color rgb="0057534A"/>
      <sz val="10"/>
    </font>
    <font>
      <b val="1"/>
      <color rgb="001C1A17"/>
      <sz val="11"/>
    </font>
    <font>
      <color rgb="001C1A17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4EFE7"/>
      </patternFill>
    </fill>
    <fill>
      <patternFill patternType="solid">
        <fgColor rgb="0012523A"/>
      </patternFill>
    </fill>
  </fills>
  <borders count="2">
    <border>
      <left/>
      <right/>
      <top/>
      <bottom/>
      <diagonal/>
    </border>
    <border>
      <left style="thin">
        <color rgb="00D5CFC0"/>
      </left>
      <right style="thin">
        <color rgb="00D5CFC0"/>
      </right>
      <top style="thin">
        <color rgb="00D5CFC0"/>
      </top>
      <bottom style="thin">
        <color rgb="00D5CF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10" fontId="4" fillId="2" borderId="1" pivotButton="0" quotePrefix="0" xfId="0"/>
    <xf numFmtId="1" fontId="4" fillId="2" borderId="1" pivotButton="0" quotePrefix="0" xfId="0"/>
    <xf numFmtId="0" fontId="5" fillId="3" borderId="0" applyAlignment="1" pivotButton="0" quotePrefix="0" xfId="0">
      <alignment horizontal="center"/>
    </xf>
    <xf numFmtId="1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K62"/>
  <sheetViews>
    <sheetView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3" customWidth="1" min="4" max="4"/>
    <col width="8" customWidth="1" min="5" max="5"/>
    <col width="11" customWidth="1" min="6" max="6"/>
    <col width="11" customWidth="1" min="7" max="7"/>
    <col width="11" customWidth="1" min="8" max="8"/>
    <col width="14" customWidth="1" min="9" max="9"/>
    <col width="14" customWidth="1" min="10" max="10"/>
    <col width="14" customWidth="1" min="11" max="11"/>
  </cols>
  <sheetData>
    <row r="1">
      <c r="B1" s="1" t="inlineStr">
        <is>
          <t>Sequence-of-returns risk</t>
        </is>
      </c>
    </row>
    <row r="2">
      <c r="B2" s="2" t="inlineStr">
        <is>
          <t>The same set of yearly returns in three orders - crash-first, neutral, boom-first - with withdrawals.</t>
        </is>
      </c>
    </row>
    <row r="3">
      <c r="B3" s="2" t="inlineStr">
        <is>
          <t>From Quiet Zeros — free, private calculators. Green cells are inputs; everything else recalculates.</t>
        </is>
      </c>
    </row>
    <row r="4">
      <c r="B4" s="3" t="inlineStr">
        <is>
          <t>Inputs</t>
        </is>
      </c>
    </row>
    <row r="5">
      <c r="B5" s="4" t="inlineStr">
        <is>
          <t>Starting portfolio</t>
        </is>
      </c>
      <c r="C5" s="5" t="n">
        <v>1000000</v>
      </c>
    </row>
    <row r="6">
      <c r="B6" s="4" t="inlineStr">
        <is>
          <t>Yearly withdrawal</t>
        </is>
      </c>
      <c r="C6" s="5" t="n">
        <v>40000</v>
      </c>
    </row>
    <row r="7">
      <c r="B7" s="4" t="inlineStr">
        <is>
          <t>Average return</t>
        </is>
      </c>
      <c r="C7" s="6" t="n">
        <v>0.07000000000000001</v>
      </c>
    </row>
    <row r="8">
      <c r="B8" s="4" t="inlineStr">
        <is>
          <t>Volatility (spread)</t>
        </is>
      </c>
      <c r="C8" s="6" t="n">
        <v>0.12</v>
      </c>
    </row>
    <row r="9">
      <c r="B9" s="4" t="inlineStr">
        <is>
          <t>Years</t>
        </is>
      </c>
      <c r="C9" s="7" t="n">
        <v>30</v>
      </c>
    </row>
    <row r="12">
      <c r="E12" s="8" t="inlineStr">
        <is>
          <t>Year</t>
        </is>
      </c>
      <c r="F12" s="8" t="inlineStr">
        <is>
          <t>r crash-first</t>
        </is>
      </c>
      <c r="G12" s="8" t="inlineStr">
        <is>
          <t>r neutral</t>
        </is>
      </c>
      <c r="H12" s="8" t="inlineStr">
        <is>
          <t>r boom-first</t>
        </is>
      </c>
      <c r="I12" s="8" t="inlineStr">
        <is>
          <t>Bal crash</t>
        </is>
      </c>
      <c r="J12" s="8" t="inlineStr">
        <is>
          <t>Bal neutral</t>
        </is>
      </c>
      <c r="K12" s="8" t="inlineStr">
        <is>
          <t>Bal boom</t>
        </is>
      </c>
    </row>
    <row r="13">
      <c r="E13" t="n">
        <v>1</v>
      </c>
      <c r="F13" s="9">
        <f>IF($E13&lt;=$C$9,$C$7+1.5*$C$8*(2*($E13-1)/($C$9-1)-1),"")</f>
        <v/>
      </c>
      <c r="G13" s="9">
        <f>IF($E13&lt;=$C$9,IF(MOD($E13,2)=1,$C$7+1.5*$C$8*(2*($C$9-($E13+1)/2)/($C$9-1)-1),$C$7+1.5*$C$8*(2*($E13/2-1)/($C$9-1)-1)),"")</f>
        <v/>
      </c>
      <c r="H13" s="9">
        <f>IF($E13&lt;=$C$9,$C$7+1.5*$C$8*(2*($C$9-$E13)/($C$9-1)-1),"")</f>
        <v/>
      </c>
      <c r="I13" s="10">
        <f>IF($E13&lt;=$C$9,MAX(0,($C$5-$C$6)*(1+F13)),"")</f>
        <v/>
      </c>
      <c r="J13" s="10">
        <f>IF($E13&lt;=$C$9,MAX(0,($C$5-$C$6)*(1+G13)),"")</f>
        <v/>
      </c>
      <c r="K13" s="10">
        <f>IF($E13&lt;=$C$9,MAX(0,($C$5-$C$6)*(1+H13)),"")</f>
        <v/>
      </c>
    </row>
    <row r="14">
      <c r="E14" t="n">
        <v>2</v>
      </c>
      <c r="F14" s="9">
        <f>IF($E14&lt;=$C$9,$C$7+1.5*$C$8*(2*($E14-1)/($C$9-1)-1),"")</f>
        <v/>
      </c>
      <c r="G14" s="9">
        <f>IF($E14&lt;=$C$9,IF(MOD($E14,2)=1,$C$7+1.5*$C$8*(2*($C$9-($E14+1)/2)/($C$9-1)-1),$C$7+1.5*$C$8*(2*($E14/2-1)/($C$9-1)-1)),"")</f>
        <v/>
      </c>
      <c r="H14" s="9">
        <f>IF($E14&lt;=$C$9,$C$7+1.5*$C$8*(2*($C$9-$E14)/($C$9-1)-1),"")</f>
        <v/>
      </c>
      <c r="I14" s="10">
        <f>IF($E14&lt;=$C$9,MAX(0,(I13-$C$6)*(1+F14)),"")</f>
        <v/>
      </c>
      <c r="J14" s="10">
        <f>IF($E14&lt;=$C$9,MAX(0,(J13-$C$6)*(1+G14)),"")</f>
        <v/>
      </c>
      <c r="K14" s="10">
        <f>IF($E14&lt;=$C$9,MAX(0,(K13-$C$6)*(1+H14)),"")</f>
        <v/>
      </c>
    </row>
    <row r="15">
      <c r="E15" t="n">
        <v>3</v>
      </c>
      <c r="F15" s="9">
        <f>IF($E15&lt;=$C$9,$C$7+1.5*$C$8*(2*($E15-1)/($C$9-1)-1),"")</f>
        <v/>
      </c>
      <c r="G15" s="9">
        <f>IF($E15&lt;=$C$9,IF(MOD($E15,2)=1,$C$7+1.5*$C$8*(2*($C$9-($E15+1)/2)/($C$9-1)-1),$C$7+1.5*$C$8*(2*($E15/2-1)/($C$9-1)-1)),"")</f>
        <v/>
      </c>
      <c r="H15" s="9">
        <f>IF($E15&lt;=$C$9,$C$7+1.5*$C$8*(2*($C$9-$E15)/($C$9-1)-1),"")</f>
        <v/>
      </c>
      <c r="I15" s="10">
        <f>IF($E15&lt;=$C$9,MAX(0,(I14-$C$6)*(1+F15)),"")</f>
        <v/>
      </c>
      <c r="J15" s="10">
        <f>IF($E15&lt;=$C$9,MAX(0,(J14-$C$6)*(1+G15)),"")</f>
        <v/>
      </c>
      <c r="K15" s="10">
        <f>IF($E15&lt;=$C$9,MAX(0,(K14-$C$6)*(1+H15)),"")</f>
        <v/>
      </c>
    </row>
    <row r="16">
      <c r="E16" t="n">
        <v>4</v>
      </c>
      <c r="F16" s="9">
        <f>IF($E16&lt;=$C$9,$C$7+1.5*$C$8*(2*($E16-1)/($C$9-1)-1),"")</f>
        <v/>
      </c>
      <c r="G16" s="9">
        <f>IF($E16&lt;=$C$9,IF(MOD($E16,2)=1,$C$7+1.5*$C$8*(2*($C$9-($E16+1)/2)/($C$9-1)-1),$C$7+1.5*$C$8*(2*($E16/2-1)/($C$9-1)-1)),"")</f>
        <v/>
      </c>
      <c r="H16" s="9">
        <f>IF($E16&lt;=$C$9,$C$7+1.5*$C$8*(2*($C$9-$E16)/($C$9-1)-1),"")</f>
        <v/>
      </c>
      <c r="I16" s="10">
        <f>IF($E16&lt;=$C$9,MAX(0,(I15-$C$6)*(1+F16)),"")</f>
        <v/>
      </c>
      <c r="J16" s="10">
        <f>IF($E16&lt;=$C$9,MAX(0,(J15-$C$6)*(1+G16)),"")</f>
        <v/>
      </c>
      <c r="K16" s="10">
        <f>IF($E16&lt;=$C$9,MAX(0,(K15-$C$6)*(1+H16)),"")</f>
        <v/>
      </c>
    </row>
    <row r="17">
      <c r="E17" t="n">
        <v>5</v>
      </c>
      <c r="F17" s="9">
        <f>IF($E17&lt;=$C$9,$C$7+1.5*$C$8*(2*($E17-1)/($C$9-1)-1),"")</f>
        <v/>
      </c>
      <c r="G17" s="9">
        <f>IF($E17&lt;=$C$9,IF(MOD($E17,2)=1,$C$7+1.5*$C$8*(2*($C$9-($E17+1)/2)/($C$9-1)-1),$C$7+1.5*$C$8*(2*($E17/2-1)/($C$9-1)-1)),"")</f>
        <v/>
      </c>
      <c r="H17" s="9">
        <f>IF($E17&lt;=$C$9,$C$7+1.5*$C$8*(2*($C$9-$E17)/($C$9-1)-1),"")</f>
        <v/>
      </c>
      <c r="I17" s="10">
        <f>IF($E17&lt;=$C$9,MAX(0,(I16-$C$6)*(1+F17)),"")</f>
        <v/>
      </c>
      <c r="J17" s="10">
        <f>IF($E17&lt;=$C$9,MAX(0,(J16-$C$6)*(1+G17)),"")</f>
        <v/>
      </c>
      <c r="K17" s="10">
        <f>IF($E17&lt;=$C$9,MAX(0,(K16-$C$6)*(1+H17)),"")</f>
        <v/>
      </c>
    </row>
    <row r="18">
      <c r="E18" t="n">
        <v>6</v>
      </c>
      <c r="F18" s="9">
        <f>IF($E18&lt;=$C$9,$C$7+1.5*$C$8*(2*($E18-1)/($C$9-1)-1),"")</f>
        <v/>
      </c>
      <c r="G18" s="9">
        <f>IF($E18&lt;=$C$9,IF(MOD($E18,2)=1,$C$7+1.5*$C$8*(2*($C$9-($E18+1)/2)/($C$9-1)-1),$C$7+1.5*$C$8*(2*($E18/2-1)/($C$9-1)-1)),"")</f>
        <v/>
      </c>
      <c r="H18" s="9">
        <f>IF($E18&lt;=$C$9,$C$7+1.5*$C$8*(2*($C$9-$E18)/($C$9-1)-1),"")</f>
        <v/>
      </c>
      <c r="I18" s="10">
        <f>IF($E18&lt;=$C$9,MAX(0,(I17-$C$6)*(1+F18)),"")</f>
        <v/>
      </c>
      <c r="J18" s="10">
        <f>IF($E18&lt;=$C$9,MAX(0,(J17-$C$6)*(1+G18)),"")</f>
        <v/>
      </c>
      <c r="K18" s="10">
        <f>IF($E18&lt;=$C$9,MAX(0,(K17-$C$6)*(1+H18)),"")</f>
        <v/>
      </c>
    </row>
    <row r="19">
      <c r="E19" t="n">
        <v>7</v>
      </c>
      <c r="F19" s="9">
        <f>IF($E19&lt;=$C$9,$C$7+1.5*$C$8*(2*($E19-1)/($C$9-1)-1),"")</f>
        <v/>
      </c>
      <c r="G19" s="9">
        <f>IF($E19&lt;=$C$9,IF(MOD($E19,2)=1,$C$7+1.5*$C$8*(2*($C$9-($E19+1)/2)/($C$9-1)-1),$C$7+1.5*$C$8*(2*($E19/2-1)/($C$9-1)-1)),"")</f>
        <v/>
      </c>
      <c r="H19" s="9">
        <f>IF($E19&lt;=$C$9,$C$7+1.5*$C$8*(2*($C$9-$E19)/($C$9-1)-1),"")</f>
        <v/>
      </c>
      <c r="I19" s="10">
        <f>IF($E19&lt;=$C$9,MAX(0,(I18-$C$6)*(1+F19)),"")</f>
        <v/>
      </c>
      <c r="J19" s="10">
        <f>IF($E19&lt;=$C$9,MAX(0,(J18-$C$6)*(1+G19)),"")</f>
        <v/>
      </c>
      <c r="K19" s="10">
        <f>IF($E19&lt;=$C$9,MAX(0,(K18-$C$6)*(1+H19)),"")</f>
        <v/>
      </c>
    </row>
    <row r="20">
      <c r="E20" t="n">
        <v>8</v>
      </c>
      <c r="F20" s="9">
        <f>IF($E20&lt;=$C$9,$C$7+1.5*$C$8*(2*($E20-1)/($C$9-1)-1),"")</f>
        <v/>
      </c>
      <c r="G20" s="9">
        <f>IF($E20&lt;=$C$9,IF(MOD($E20,2)=1,$C$7+1.5*$C$8*(2*($C$9-($E20+1)/2)/($C$9-1)-1),$C$7+1.5*$C$8*(2*($E20/2-1)/($C$9-1)-1)),"")</f>
        <v/>
      </c>
      <c r="H20" s="9">
        <f>IF($E20&lt;=$C$9,$C$7+1.5*$C$8*(2*($C$9-$E20)/($C$9-1)-1),"")</f>
        <v/>
      </c>
      <c r="I20" s="10">
        <f>IF($E20&lt;=$C$9,MAX(0,(I19-$C$6)*(1+F20)),"")</f>
        <v/>
      </c>
      <c r="J20" s="10">
        <f>IF($E20&lt;=$C$9,MAX(0,(J19-$C$6)*(1+G20)),"")</f>
        <v/>
      </c>
      <c r="K20" s="10">
        <f>IF($E20&lt;=$C$9,MAX(0,(K19-$C$6)*(1+H20)),"")</f>
        <v/>
      </c>
    </row>
    <row r="21">
      <c r="E21" t="n">
        <v>9</v>
      </c>
      <c r="F21" s="9">
        <f>IF($E21&lt;=$C$9,$C$7+1.5*$C$8*(2*($E21-1)/($C$9-1)-1),"")</f>
        <v/>
      </c>
      <c r="G21" s="9">
        <f>IF($E21&lt;=$C$9,IF(MOD($E21,2)=1,$C$7+1.5*$C$8*(2*($C$9-($E21+1)/2)/($C$9-1)-1),$C$7+1.5*$C$8*(2*($E21/2-1)/($C$9-1)-1)),"")</f>
        <v/>
      </c>
      <c r="H21" s="9">
        <f>IF($E21&lt;=$C$9,$C$7+1.5*$C$8*(2*($C$9-$E21)/($C$9-1)-1),"")</f>
        <v/>
      </c>
      <c r="I21" s="10">
        <f>IF($E21&lt;=$C$9,MAX(0,(I20-$C$6)*(1+F21)),"")</f>
        <v/>
      </c>
      <c r="J21" s="10">
        <f>IF($E21&lt;=$C$9,MAX(0,(J20-$C$6)*(1+G21)),"")</f>
        <v/>
      </c>
      <c r="K21" s="10">
        <f>IF($E21&lt;=$C$9,MAX(0,(K20-$C$6)*(1+H21)),"")</f>
        <v/>
      </c>
    </row>
    <row r="22">
      <c r="E22" t="n">
        <v>10</v>
      </c>
      <c r="F22" s="9">
        <f>IF($E22&lt;=$C$9,$C$7+1.5*$C$8*(2*($E22-1)/($C$9-1)-1),"")</f>
        <v/>
      </c>
      <c r="G22" s="9">
        <f>IF($E22&lt;=$C$9,IF(MOD($E22,2)=1,$C$7+1.5*$C$8*(2*($C$9-($E22+1)/2)/($C$9-1)-1),$C$7+1.5*$C$8*(2*($E22/2-1)/($C$9-1)-1)),"")</f>
        <v/>
      </c>
      <c r="H22" s="9">
        <f>IF($E22&lt;=$C$9,$C$7+1.5*$C$8*(2*($C$9-$E22)/($C$9-1)-1),"")</f>
        <v/>
      </c>
      <c r="I22" s="10">
        <f>IF($E22&lt;=$C$9,MAX(0,(I21-$C$6)*(1+F22)),"")</f>
        <v/>
      </c>
      <c r="J22" s="10">
        <f>IF($E22&lt;=$C$9,MAX(0,(J21-$C$6)*(1+G22)),"")</f>
        <v/>
      </c>
      <c r="K22" s="10">
        <f>IF($E22&lt;=$C$9,MAX(0,(K21-$C$6)*(1+H22)),"")</f>
        <v/>
      </c>
    </row>
    <row r="23">
      <c r="E23" t="n">
        <v>11</v>
      </c>
      <c r="F23" s="9">
        <f>IF($E23&lt;=$C$9,$C$7+1.5*$C$8*(2*($E23-1)/($C$9-1)-1),"")</f>
        <v/>
      </c>
      <c r="G23" s="9">
        <f>IF($E23&lt;=$C$9,IF(MOD($E23,2)=1,$C$7+1.5*$C$8*(2*($C$9-($E23+1)/2)/($C$9-1)-1),$C$7+1.5*$C$8*(2*($E23/2-1)/($C$9-1)-1)),"")</f>
        <v/>
      </c>
      <c r="H23" s="9">
        <f>IF($E23&lt;=$C$9,$C$7+1.5*$C$8*(2*($C$9-$E23)/($C$9-1)-1),"")</f>
        <v/>
      </c>
      <c r="I23" s="10">
        <f>IF($E23&lt;=$C$9,MAX(0,(I22-$C$6)*(1+F23)),"")</f>
        <v/>
      </c>
      <c r="J23" s="10">
        <f>IF($E23&lt;=$C$9,MAX(0,(J22-$C$6)*(1+G23)),"")</f>
        <v/>
      </c>
      <c r="K23" s="10">
        <f>IF($E23&lt;=$C$9,MAX(0,(K22-$C$6)*(1+H23)),"")</f>
        <v/>
      </c>
    </row>
    <row r="24">
      <c r="E24" t="n">
        <v>12</v>
      </c>
      <c r="F24" s="9">
        <f>IF($E24&lt;=$C$9,$C$7+1.5*$C$8*(2*($E24-1)/($C$9-1)-1),"")</f>
        <v/>
      </c>
      <c r="G24" s="9">
        <f>IF($E24&lt;=$C$9,IF(MOD($E24,2)=1,$C$7+1.5*$C$8*(2*($C$9-($E24+1)/2)/($C$9-1)-1),$C$7+1.5*$C$8*(2*($E24/2-1)/($C$9-1)-1)),"")</f>
        <v/>
      </c>
      <c r="H24" s="9">
        <f>IF($E24&lt;=$C$9,$C$7+1.5*$C$8*(2*($C$9-$E24)/($C$9-1)-1),"")</f>
        <v/>
      </c>
      <c r="I24" s="10">
        <f>IF($E24&lt;=$C$9,MAX(0,(I23-$C$6)*(1+F24)),"")</f>
        <v/>
      </c>
      <c r="J24" s="10">
        <f>IF($E24&lt;=$C$9,MAX(0,(J23-$C$6)*(1+G24)),"")</f>
        <v/>
      </c>
      <c r="K24" s="10">
        <f>IF($E24&lt;=$C$9,MAX(0,(K23-$C$6)*(1+H24)),"")</f>
        <v/>
      </c>
    </row>
    <row r="25">
      <c r="E25" t="n">
        <v>13</v>
      </c>
      <c r="F25" s="9">
        <f>IF($E25&lt;=$C$9,$C$7+1.5*$C$8*(2*($E25-1)/($C$9-1)-1),"")</f>
        <v/>
      </c>
      <c r="G25" s="9">
        <f>IF($E25&lt;=$C$9,IF(MOD($E25,2)=1,$C$7+1.5*$C$8*(2*($C$9-($E25+1)/2)/($C$9-1)-1),$C$7+1.5*$C$8*(2*($E25/2-1)/($C$9-1)-1)),"")</f>
        <v/>
      </c>
      <c r="H25" s="9">
        <f>IF($E25&lt;=$C$9,$C$7+1.5*$C$8*(2*($C$9-$E25)/($C$9-1)-1),"")</f>
        <v/>
      </c>
      <c r="I25" s="10">
        <f>IF($E25&lt;=$C$9,MAX(0,(I24-$C$6)*(1+F25)),"")</f>
        <v/>
      </c>
      <c r="J25" s="10">
        <f>IF($E25&lt;=$C$9,MAX(0,(J24-$C$6)*(1+G25)),"")</f>
        <v/>
      </c>
      <c r="K25" s="10">
        <f>IF($E25&lt;=$C$9,MAX(0,(K24-$C$6)*(1+H25)),"")</f>
        <v/>
      </c>
    </row>
    <row r="26">
      <c r="E26" t="n">
        <v>14</v>
      </c>
      <c r="F26" s="9">
        <f>IF($E26&lt;=$C$9,$C$7+1.5*$C$8*(2*($E26-1)/($C$9-1)-1),"")</f>
        <v/>
      </c>
      <c r="G26" s="9">
        <f>IF($E26&lt;=$C$9,IF(MOD($E26,2)=1,$C$7+1.5*$C$8*(2*($C$9-($E26+1)/2)/($C$9-1)-1),$C$7+1.5*$C$8*(2*($E26/2-1)/($C$9-1)-1)),"")</f>
        <v/>
      </c>
      <c r="H26" s="9">
        <f>IF($E26&lt;=$C$9,$C$7+1.5*$C$8*(2*($C$9-$E26)/($C$9-1)-1),"")</f>
        <v/>
      </c>
      <c r="I26" s="10">
        <f>IF($E26&lt;=$C$9,MAX(0,(I25-$C$6)*(1+F26)),"")</f>
        <v/>
      </c>
      <c r="J26" s="10">
        <f>IF($E26&lt;=$C$9,MAX(0,(J25-$C$6)*(1+G26)),"")</f>
        <v/>
      </c>
      <c r="K26" s="10">
        <f>IF($E26&lt;=$C$9,MAX(0,(K25-$C$6)*(1+H26)),"")</f>
        <v/>
      </c>
    </row>
    <row r="27">
      <c r="E27" t="n">
        <v>15</v>
      </c>
      <c r="F27" s="9">
        <f>IF($E27&lt;=$C$9,$C$7+1.5*$C$8*(2*($E27-1)/($C$9-1)-1),"")</f>
        <v/>
      </c>
      <c r="G27" s="9">
        <f>IF($E27&lt;=$C$9,IF(MOD($E27,2)=1,$C$7+1.5*$C$8*(2*($C$9-($E27+1)/2)/($C$9-1)-1),$C$7+1.5*$C$8*(2*($E27/2-1)/($C$9-1)-1)),"")</f>
        <v/>
      </c>
      <c r="H27" s="9">
        <f>IF($E27&lt;=$C$9,$C$7+1.5*$C$8*(2*($C$9-$E27)/($C$9-1)-1),"")</f>
        <v/>
      </c>
      <c r="I27" s="10">
        <f>IF($E27&lt;=$C$9,MAX(0,(I26-$C$6)*(1+F27)),"")</f>
        <v/>
      </c>
      <c r="J27" s="10">
        <f>IF($E27&lt;=$C$9,MAX(0,(J26-$C$6)*(1+G27)),"")</f>
        <v/>
      </c>
      <c r="K27" s="10">
        <f>IF($E27&lt;=$C$9,MAX(0,(K26-$C$6)*(1+H27)),"")</f>
        <v/>
      </c>
    </row>
    <row r="28">
      <c r="E28" t="n">
        <v>16</v>
      </c>
      <c r="F28" s="9">
        <f>IF($E28&lt;=$C$9,$C$7+1.5*$C$8*(2*($E28-1)/($C$9-1)-1),"")</f>
        <v/>
      </c>
      <c r="G28" s="9">
        <f>IF($E28&lt;=$C$9,IF(MOD($E28,2)=1,$C$7+1.5*$C$8*(2*($C$9-($E28+1)/2)/($C$9-1)-1),$C$7+1.5*$C$8*(2*($E28/2-1)/($C$9-1)-1)),"")</f>
        <v/>
      </c>
      <c r="H28" s="9">
        <f>IF($E28&lt;=$C$9,$C$7+1.5*$C$8*(2*($C$9-$E28)/($C$9-1)-1),"")</f>
        <v/>
      </c>
      <c r="I28" s="10">
        <f>IF($E28&lt;=$C$9,MAX(0,(I27-$C$6)*(1+F28)),"")</f>
        <v/>
      </c>
      <c r="J28" s="10">
        <f>IF($E28&lt;=$C$9,MAX(0,(J27-$C$6)*(1+G28)),"")</f>
        <v/>
      </c>
      <c r="K28" s="10">
        <f>IF($E28&lt;=$C$9,MAX(0,(K27-$C$6)*(1+H28)),"")</f>
        <v/>
      </c>
    </row>
    <row r="29">
      <c r="E29" t="n">
        <v>17</v>
      </c>
      <c r="F29" s="9">
        <f>IF($E29&lt;=$C$9,$C$7+1.5*$C$8*(2*($E29-1)/($C$9-1)-1),"")</f>
        <v/>
      </c>
      <c r="G29" s="9">
        <f>IF($E29&lt;=$C$9,IF(MOD($E29,2)=1,$C$7+1.5*$C$8*(2*($C$9-($E29+1)/2)/($C$9-1)-1),$C$7+1.5*$C$8*(2*($E29/2-1)/($C$9-1)-1)),"")</f>
        <v/>
      </c>
      <c r="H29" s="9">
        <f>IF($E29&lt;=$C$9,$C$7+1.5*$C$8*(2*($C$9-$E29)/($C$9-1)-1),"")</f>
        <v/>
      </c>
      <c r="I29" s="10">
        <f>IF($E29&lt;=$C$9,MAX(0,(I28-$C$6)*(1+F29)),"")</f>
        <v/>
      </c>
      <c r="J29" s="10">
        <f>IF($E29&lt;=$C$9,MAX(0,(J28-$C$6)*(1+G29)),"")</f>
        <v/>
      </c>
      <c r="K29" s="10">
        <f>IF($E29&lt;=$C$9,MAX(0,(K28-$C$6)*(1+H29)),"")</f>
        <v/>
      </c>
    </row>
    <row r="30">
      <c r="E30" t="n">
        <v>18</v>
      </c>
      <c r="F30" s="9">
        <f>IF($E30&lt;=$C$9,$C$7+1.5*$C$8*(2*($E30-1)/($C$9-1)-1),"")</f>
        <v/>
      </c>
      <c r="G30" s="9">
        <f>IF($E30&lt;=$C$9,IF(MOD($E30,2)=1,$C$7+1.5*$C$8*(2*($C$9-($E30+1)/2)/($C$9-1)-1),$C$7+1.5*$C$8*(2*($E30/2-1)/($C$9-1)-1)),"")</f>
        <v/>
      </c>
      <c r="H30" s="9">
        <f>IF($E30&lt;=$C$9,$C$7+1.5*$C$8*(2*($C$9-$E30)/($C$9-1)-1),"")</f>
        <v/>
      </c>
      <c r="I30" s="10">
        <f>IF($E30&lt;=$C$9,MAX(0,(I29-$C$6)*(1+F30)),"")</f>
        <v/>
      </c>
      <c r="J30" s="10">
        <f>IF($E30&lt;=$C$9,MAX(0,(J29-$C$6)*(1+G30)),"")</f>
        <v/>
      </c>
      <c r="K30" s="10">
        <f>IF($E30&lt;=$C$9,MAX(0,(K29-$C$6)*(1+H30)),"")</f>
        <v/>
      </c>
    </row>
    <row r="31">
      <c r="E31" t="n">
        <v>19</v>
      </c>
      <c r="F31" s="9">
        <f>IF($E31&lt;=$C$9,$C$7+1.5*$C$8*(2*($E31-1)/($C$9-1)-1),"")</f>
        <v/>
      </c>
      <c r="G31" s="9">
        <f>IF($E31&lt;=$C$9,IF(MOD($E31,2)=1,$C$7+1.5*$C$8*(2*($C$9-($E31+1)/2)/($C$9-1)-1),$C$7+1.5*$C$8*(2*($E31/2-1)/($C$9-1)-1)),"")</f>
        <v/>
      </c>
      <c r="H31" s="9">
        <f>IF($E31&lt;=$C$9,$C$7+1.5*$C$8*(2*($C$9-$E31)/($C$9-1)-1),"")</f>
        <v/>
      </c>
      <c r="I31" s="10">
        <f>IF($E31&lt;=$C$9,MAX(0,(I30-$C$6)*(1+F31)),"")</f>
        <v/>
      </c>
      <c r="J31" s="10">
        <f>IF($E31&lt;=$C$9,MAX(0,(J30-$C$6)*(1+G31)),"")</f>
        <v/>
      </c>
      <c r="K31" s="10">
        <f>IF($E31&lt;=$C$9,MAX(0,(K30-$C$6)*(1+H31)),"")</f>
        <v/>
      </c>
    </row>
    <row r="32">
      <c r="E32" t="n">
        <v>20</v>
      </c>
      <c r="F32" s="9">
        <f>IF($E32&lt;=$C$9,$C$7+1.5*$C$8*(2*($E32-1)/($C$9-1)-1),"")</f>
        <v/>
      </c>
      <c r="G32" s="9">
        <f>IF($E32&lt;=$C$9,IF(MOD($E32,2)=1,$C$7+1.5*$C$8*(2*($C$9-($E32+1)/2)/($C$9-1)-1),$C$7+1.5*$C$8*(2*($E32/2-1)/($C$9-1)-1)),"")</f>
        <v/>
      </c>
      <c r="H32" s="9">
        <f>IF($E32&lt;=$C$9,$C$7+1.5*$C$8*(2*($C$9-$E32)/($C$9-1)-1),"")</f>
        <v/>
      </c>
      <c r="I32" s="10">
        <f>IF($E32&lt;=$C$9,MAX(0,(I31-$C$6)*(1+F32)),"")</f>
        <v/>
      </c>
      <c r="J32" s="10">
        <f>IF($E32&lt;=$C$9,MAX(0,(J31-$C$6)*(1+G32)),"")</f>
        <v/>
      </c>
      <c r="K32" s="10">
        <f>IF($E32&lt;=$C$9,MAX(0,(K31-$C$6)*(1+H32)),"")</f>
        <v/>
      </c>
    </row>
    <row r="33">
      <c r="E33" t="n">
        <v>21</v>
      </c>
      <c r="F33" s="9">
        <f>IF($E33&lt;=$C$9,$C$7+1.5*$C$8*(2*($E33-1)/($C$9-1)-1),"")</f>
        <v/>
      </c>
      <c r="G33" s="9">
        <f>IF($E33&lt;=$C$9,IF(MOD($E33,2)=1,$C$7+1.5*$C$8*(2*($C$9-($E33+1)/2)/($C$9-1)-1),$C$7+1.5*$C$8*(2*($E33/2-1)/($C$9-1)-1)),"")</f>
        <v/>
      </c>
      <c r="H33" s="9">
        <f>IF($E33&lt;=$C$9,$C$7+1.5*$C$8*(2*($C$9-$E33)/($C$9-1)-1),"")</f>
        <v/>
      </c>
      <c r="I33" s="10">
        <f>IF($E33&lt;=$C$9,MAX(0,(I32-$C$6)*(1+F33)),"")</f>
        <v/>
      </c>
      <c r="J33" s="10">
        <f>IF($E33&lt;=$C$9,MAX(0,(J32-$C$6)*(1+G33)),"")</f>
        <v/>
      </c>
      <c r="K33" s="10">
        <f>IF($E33&lt;=$C$9,MAX(0,(K32-$C$6)*(1+H33)),"")</f>
        <v/>
      </c>
    </row>
    <row r="34">
      <c r="E34" t="n">
        <v>22</v>
      </c>
      <c r="F34" s="9">
        <f>IF($E34&lt;=$C$9,$C$7+1.5*$C$8*(2*($E34-1)/($C$9-1)-1),"")</f>
        <v/>
      </c>
      <c r="G34" s="9">
        <f>IF($E34&lt;=$C$9,IF(MOD($E34,2)=1,$C$7+1.5*$C$8*(2*($C$9-($E34+1)/2)/($C$9-1)-1),$C$7+1.5*$C$8*(2*($E34/2-1)/($C$9-1)-1)),"")</f>
        <v/>
      </c>
      <c r="H34" s="9">
        <f>IF($E34&lt;=$C$9,$C$7+1.5*$C$8*(2*($C$9-$E34)/($C$9-1)-1),"")</f>
        <v/>
      </c>
      <c r="I34" s="10">
        <f>IF($E34&lt;=$C$9,MAX(0,(I33-$C$6)*(1+F34)),"")</f>
        <v/>
      </c>
      <c r="J34" s="10">
        <f>IF($E34&lt;=$C$9,MAX(0,(J33-$C$6)*(1+G34)),"")</f>
        <v/>
      </c>
      <c r="K34" s="10">
        <f>IF($E34&lt;=$C$9,MAX(0,(K33-$C$6)*(1+H34)),"")</f>
        <v/>
      </c>
    </row>
    <row r="35">
      <c r="E35" t="n">
        <v>23</v>
      </c>
      <c r="F35" s="9">
        <f>IF($E35&lt;=$C$9,$C$7+1.5*$C$8*(2*($E35-1)/($C$9-1)-1),"")</f>
        <v/>
      </c>
      <c r="G35" s="9">
        <f>IF($E35&lt;=$C$9,IF(MOD($E35,2)=1,$C$7+1.5*$C$8*(2*($C$9-($E35+1)/2)/($C$9-1)-1),$C$7+1.5*$C$8*(2*($E35/2-1)/($C$9-1)-1)),"")</f>
        <v/>
      </c>
      <c r="H35" s="9">
        <f>IF($E35&lt;=$C$9,$C$7+1.5*$C$8*(2*($C$9-$E35)/($C$9-1)-1),"")</f>
        <v/>
      </c>
      <c r="I35" s="10">
        <f>IF($E35&lt;=$C$9,MAX(0,(I34-$C$6)*(1+F35)),"")</f>
        <v/>
      </c>
      <c r="J35" s="10">
        <f>IF($E35&lt;=$C$9,MAX(0,(J34-$C$6)*(1+G35)),"")</f>
        <v/>
      </c>
      <c r="K35" s="10">
        <f>IF($E35&lt;=$C$9,MAX(0,(K34-$C$6)*(1+H35)),"")</f>
        <v/>
      </c>
    </row>
    <row r="36">
      <c r="E36" t="n">
        <v>24</v>
      </c>
      <c r="F36" s="9">
        <f>IF($E36&lt;=$C$9,$C$7+1.5*$C$8*(2*($E36-1)/($C$9-1)-1),"")</f>
        <v/>
      </c>
      <c r="G36" s="9">
        <f>IF($E36&lt;=$C$9,IF(MOD($E36,2)=1,$C$7+1.5*$C$8*(2*($C$9-($E36+1)/2)/($C$9-1)-1),$C$7+1.5*$C$8*(2*($E36/2-1)/($C$9-1)-1)),"")</f>
        <v/>
      </c>
      <c r="H36" s="9">
        <f>IF($E36&lt;=$C$9,$C$7+1.5*$C$8*(2*($C$9-$E36)/($C$9-1)-1),"")</f>
        <v/>
      </c>
      <c r="I36" s="10">
        <f>IF($E36&lt;=$C$9,MAX(0,(I35-$C$6)*(1+F36)),"")</f>
        <v/>
      </c>
      <c r="J36" s="10">
        <f>IF($E36&lt;=$C$9,MAX(0,(J35-$C$6)*(1+G36)),"")</f>
        <v/>
      </c>
      <c r="K36" s="10">
        <f>IF($E36&lt;=$C$9,MAX(0,(K35-$C$6)*(1+H36)),"")</f>
        <v/>
      </c>
    </row>
    <row r="37">
      <c r="E37" t="n">
        <v>25</v>
      </c>
      <c r="F37" s="9">
        <f>IF($E37&lt;=$C$9,$C$7+1.5*$C$8*(2*($E37-1)/($C$9-1)-1),"")</f>
        <v/>
      </c>
      <c r="G37" s="9">
        <f>IF($E37&lt;=$C$9,IF(MOD($E37,2)=1,$C$7+1.5*$C$8*(2*($C$9-($E37+1)/2)/($C$9-1)-1),$C$7+1.5*$C$8*(2*($E37/2-1)/($C$9-1)-1)),"")</f>
        <v/>
      </c>
      <c r="H37" s="9">
        <f>IF($E37&lt;=$C$9,$C$7+1.5*$C$8*(2*($C$9-$E37)/($C$9-1)-1),"")</f>
        <v/>
      </c>
      <c r="I37" s="10">
        <f>IF($E37&lt;=$C$9,MAX(0,(I36-$C$6)*(1+F37)),"")</f>
        <v/>
      </c>
      <c r="J37" s="10">
        <f>IF($E37&lt;=$C$9,MAX(0,(J36-$C$6)*(1+G37)),"")</f>
        <v/>
      </c>
      <c r="K37" s="10">
        <f>IF($E37&lt;=$C$9,MAX(0,(K36-$C$6)*(1+H37)),"")</f>
        <v/>
      </c>
    </row>
    <row r="38">
      <c r="E38" t="n">
        <v>26</v>
      </c>
      <c r="F38" s="9">
        <f>IF($E38&lt;=$C$9,$C$7+1.5*$C$8*(2*($E38-1)/($C$9-1)-1),"")</f>
        <v/>
      </c>
      <c r="G38" s="9">
        <f>IF($E38&lt;=$C$9,IF(MOD($E38,2)=1,$C$7+1.5*$C$8*(2*($C$9-($E38+1)/2)/($C$9-1)-1),$C$7+1.5*$C$8*(2*($E38/2-1)/($C$9-1)-1)),"")</f>
        <v/>
      </c>
      <c r="H38" s="9">
        <f>IF($E38&lt;=$C$9,$C$7+1.5*$C$8*(2*($C$9-$E38)/($C$9-1)-1),"")</f>
        <v/>
      </c>
      <c r="I38" s="10">
        <f>IF($E38&lt;=$C$9,MAX(0,(I37-$C$6)*(1+F38)),"")</f>
        <v/>
      </c>
      <c r="J38" s="10">
        <f>IF($E38&lt;=$C$9,MAX(0,(J37-$C$6)*(1+G38)),"")</f>
        <v/>
      </c>
      <c r="K38" s="10">
        <f>IF($E38&lt;=$C$9,MAX(0,(K37-$C$6)*(1+H38)),"")</f>
        <v/>
      </c>
    </row>
    <row r="39">
      <c r="E39" t="n">
        <v>27</v>
      </c>
      <c r="F39" s="9">
        <f>IF($E39&lt;=$C$9,$C$7+1.5*$C$8*(2*($E39-1)/($C$9-1)-1),"")</f>
        <v/>
      </c>
      <c r="G39" s="9">
        <f>IF($E39&lt;=$C$9,IF(MOD($E39,2)=1,$C$7+1.5*$C$8*(2*($C$9-($E39+1)/2)/($C$9-1)-1),$C$7+1.5*$C$8*(2*($E39/2-1)/($C$9-1)-1)),"")</f>
        <v/>
      </c>
      <c r="H39" s="9">
        <f>IF($E39&lt;=$C$9,$C$7+1.5*$C$8*(2*($C$9-$E39)/($C$9-1)-1),"")</f>
        <v/>
      </c>
      <c r="I39" s="10">
        <f>IF($E39&lt;=$C$9,MAX(0,(I38-$C$6)*(1+F39)),"")</f>
        <v/>
      </c>
      <c r="J39" s="10">
        <f>IF($E39&lt;=$C$9,MAX(0,(J38-$C$6)*(1+G39)),"")</f>
        <v/>
      </c>
      <c r="K39" s="10">
        <f>IF($E39&lt;=$C$9,MAX(0,(K38-$C$6)*(1+H39)),"")</f>
        <v/>
      </c>
    </row>
    <row r="40">
      <c r="E40" t="n">
        <v>28</v>
      </c>
      <c r="F40" s="9">
        <f>IF($E40&lt;=$C$9,$C$7+1.5*$C$8*(2*($E40-1)/($C$9-1)-1),"")</f>
        <v/>
      </c>
      <c r="G40" s="9">
        <f>IF($E40&lt;=$C$9,IF(MOD($E40,2)=1,$C$7+1.5*$C$8*(2*($C$9-($E40+1)/2)/($C$9-1)-1),$C$7+1.5*$C$8*(2*($E40/2-1)/($C$9-1)-1)),"")</f>
        <v/>
      </c>
      <c r="H40" s="9">
        <f>IF($E40&lt;=$C$9,$C$7+1.5*$C$8*(2*($C$9-$E40)/($C$9-1)-1),"")</f>
        <v/>
      </c>
      <c r="I40" s="10">
        <f>IF($E40&lt;=$C$9,MAX(0,(I39-$C$6)*(1+F40)),"")</f>
        <v/>
      </c>
      <c r="J40" s="10">
        <f>IF($E40&lt;=$C$9,MAX(0,(J39-$C$6)*(1+G40)),"")</f>
        <v/>
      </c>
      <c r="K40" s="10">
        <f>IF($E40&lt;=$C$9,MAX(0,(K39-$C$6)*(1+H40)),"")</f>
        <v/>
      </c>
    </row>
    <row r="41">
      <c r="E41" t="n">
        <v>29</v>
      </c>
      <c r="F41" s="9">
        <f>IF($E41&lt;=$C$9,$C$7+1.5*$C$8*(2*($E41-1)/($C$9-1)-1),"")</f>
        <v/>
      </c>
      <c r="G41" s="9">
        <f>IF($E41&lt;=$C$9,IF(MOD($E41,2)=1,$C$7+1.5*$C$8*(2*($C$9-($E41+1)/2)/($C$9-1)-1),$C$7+1.5*$C$8*(2*($E41/2-1)/($C$9-1)-1)),"")</f>
        <v/>
      </c>
      <c r="H41" s="9">
        <f>IF($E41&lt;=$C$9,$C$7+1.5*$C$8*(2*($C$9-$E41)/($C$9-1)-1),"")</f>
        <v/>
      </c>
      <c r="I41" s="10">
        <f>IF($E41&lt;=$C$9,MAX(0,(I40-$C$6)*(1+F41)),"")</f>
        <v/>
      </c>
      <c r="J41" s="10">
        <f>IF($E41&lt;=$C$9,MAX(0,(J40-$C$6)*(1+G41)),"")</f>
        <v/>
      </c>
      <c r="K41" s="10">
        <f>IF($E41&lt;=$C$9,MAX(0,(K40-$C$6)*(1+H41)),"")</f>
        <v/>
      </c>
    </row>
    <row r="42">
      <c r="E42" t="n">
        <v>30</v>
      </c>
      <c r="F42" s="9">
        <f>IF($E42&lt;=$C$9,$C$7+1.5*$C$8*(2*($E42-1)/($C$9-1)-1),"")</f>
        <v/>
      </c>
      <c r="G42" s="9">
        <f>IF($E42&lt;=$C$9,IF(MOD($E42,2)=1,$C$7+1.5*$C$8*(2*($C$9-($E42+1)/2)/($C$9-1)-1),$C$7+1.5*$C$8*(2*($E42/2-1)/($C$9-1)-1)),"")</f>
        <v/>
      </c>
      <c r="H42" s="9">
        <f>IF($E42&lt;=$C$9,$C$7+1.5*$C$8*(2*($C$9-$E42)/($C$9-1)-1),"")</f>
        <v/>
      </c>
      <c r="I42" s="10">
        <f>IF($E42&lt;=$C$9,MAX(0,(I41-$C$6)*(1+F42)),"")</f>
        <v/>
      </c>
      <c r="J42" s="10">
        <f>IF($E42&lt;=$C$9,MAX(0,(J41-$C$6)*(1+G42)),"")</f>
        <v/>
      </c>
      <c r="K42" s="10">
        <f>IF($E42&lt;=$C$9,MAX(0,(K41-$C$6)*(1+H42)),"")</f>
        <v/>
      </c>
    </row>
    <row r="43">
      <c r="E43" t="n">
        <v>31</v>
      </c>
      <c r="F43" s="9">
        <f>IF($E43&lt;=$C$9,$C$7+1.5*$C$8*(2*($E43-1)/($C$9-1)-1),"")</f>
        <v/>
      </c>
      <c r="G43" s="9">
        <f>IF($E43&lt;=$C$9,IF(MOD($E43,2)=1,$C$7+1.5*$C$8*(2*($C$9-($E43+1)/2)/($C$9-1)-1),$C$7+1.5*$C$8*(2*($E43/2-1)/($C$9-1)-1)),"")</f>
        <v/>
      </c>
      <c r="H43" s="9">
        <f>IF($E43&lt;=$C$9,$C$7+1.5*$C$8*(2*($C$9-$E43)/($C$9-1)-1),"")</f>
        <v/>
      </c>
      <c r="I43" s="10">
        <f>IF($E43&lt;=$C$9,MAX(0,(I42-$C$6)*(1+F43)),"")</f>
        <v/>
      </c>
      <c r="J43" s="10">
        <f>IF($E43&lt;=$C$9,MAX(0,(J42-$C$6)*(1+G43)),"")</f>
        <v/>
      </c>
      <c r="K43" s="10">
        <f>IF($E43&lt;=$C$9,MAX(0,(K42-$C$6)*(1+H43)),"")</f>
        <v/>
      </c>
    </row>
    <row r="44">
      <c r="E44" t="n">
        <v>32</v>
      </c>
      <c r="F44" s="9">
        <f>IF($E44&lt;=$C$9,$C$7+1.5*$C$8*(2*($E44-1)/($C$9-1)-1),"")</f>
        <v/>
      </c>
      <c r="G44" s="9">
        <f>IF($E44&lt;=$C$9,IF(MOD($E44,2)=1,$C$7+1.5*$C$8*(2*($C$9-($E44+1)/2)/($C$9-1)-1),$C$7+1.5*$C$8*(2*($E44/2-1)/($C$9-1)-1)),"")</f>
        <v/>
      </c>
      <c r="H44" s="9">
        <f>IF($E44&lt;=$C$9,$C$7+1.5*$C$8*(2*($C$9-$E44)/($C$9-1)-1),"")</f>
        <v/>
      </c>
      <c r="I44" s="10">
        <f>IF($E44&lt;=$C$9,MAX(0,(I43-$C$6)*(1+F44)),"")</f>
        <v/>
      </c>
      <c r="J44" s="10">
        <f>IF($E44&lt;=$C$9,MAX(0,(J43-$C$6)*(1+G44)),"")</f>
        <v/>
      </c>
      <c r="K44" s="10">
        <f>IF($E44&lt;=$C$9,MAX(0,(K43-$C$6)*(1+H44)),"")</f>
        <v/>
      </c>
    </row>
    <row r="45">
      <c r="E45" t="n">
        <v>33</v>
      </c>
      <c r="F45" s="9">
        <f>IF($E45&lt;=$C$9,$C$7+1.5*$C$8*(2*($E45-1)/($C$9-1)-1),"")</f>
        <v/>
      </c>
      <c r="G45" s="9">
        <f>IF($E45&lt;=$C$9,IF(MOD($E45,2)=1,$C$7+1.5*$C$8*(2*($C$9-($E45+1)/2)/($C$9-1)-1),$C$7+1.5*$C$8*(2*($E45/2-1)/($C$9-1)-1)),"")</f>
        <v/>
      </c>
      <c r="H45" s="9">
        <f>IF($E45&lt;=$C$9,$C$7+1.5*$C$8*(2*($C$9-$E45)/($C$9-1)-1),"")</f>
        <v/>
      </c>
      <c r="I45" s="10">
        <f>IF($E45&lt;=$C$9,MAX(0,(I44-$C$6)*(1+F45)),"")</f>
        <v/>
      </c>
      <c r="J45" s="10">
        <f>IF($E45&lt;=$C$9,MAX(0,(J44-$C$6)*(1+G45)),"")</f>
        <v/>
      </c>
      <c r="K45" s="10">
        <f>IF($E45&lt;=$C$9,MAX(0,(K44-$C$6)*(1+H45)),"")</f>
        <v/>
      </c>
    </row>
    <row r="46">
      <c r="E46" t="n">
        <v>34</v>
      </c>
      <c r="F46" s="9">
        <f>IF($E46&lt;=$C$9,$C$7+1.5*$C$8*(2*($E46-1)/($C$9-1)-1),"")</f>
        <v/>
      </c>
      <c r="G46" s="9">
        <f>IF($E46&lt;=$C$9,IF(MOD($E46,2)=1,$C$7+1.5*$C$8*(2*($C$9-($E46+1)/2)/($C$9-1)-1),$C$7+1.5*$C$8*(2*($E46/2-1)/($C$9-1)-1)),"")</f>
        <v/>
      </c>
      <c r="H46" s="9">
        <f>IF($E46&lt;=$C$9,$C$7+1.5*$C$8*(2*($C$9-$E46)/($C$9-1)-1),"")</f>
        <v/>
      </c>
      <c r="I46" s="10">
        <f>IF($E46&lt;=$C$9,MAX(0,(I45-$C$6)*(1+F46)),"")</f>
        <v/>
      </c>
      <c r="J46" s="10">
        <f>IF($E46&lt;=$C$9,MAX(0,(J45-$C$6)*(1+G46)),"")</f>
        <v/>
      </c>
      <c r="K46" s="10">
        <f>IF($E46&lt;=$C$9,MAX(0,(K45-$C$6)*(1+H46)),"")</f>
        <v/>
      </c>
    </row>
    <row r="47">
      <c r="E47" t="n">
        <v>35</v>
      </c>
      <c r="F47" s="9">
        <f>IF($E47&lt;=$C$9,$C$7+1.5*$C$8*(2*($E47-1)/($C$9-1)-1),"")</f>
        <v/>
      </c>
      <c r="G47" s="9">
        <f>IF($E47&lt;=$C$9,IF(MOD($E47,2)=1,$C$7+1.5*$C$8*(2*($C$9-($E47+1)/2)/($C$9-1)-1),$C$7+1.5*$C$8*(2*($E47/2-1)/($C$9-1)-1)),"")</f>
        <v/>
      </c>
      <c r="H47" s="9">
        <f>IF($E47&lt;=$C$9,$C$7+1.5*$C$8*(2*($C$9-$E47)/($C$9-1)-1),"")</f>
        <v/>
      </c>
      <c r="I47" s="10">
        <f>IF($E47&lt;=$C$9,MAX(0,(I46-$C$6)*(1+F47)),"")</f>
        <v/>
      </c>
      <c r="J47" s="10">
        <f>IF($E47&lt;=$C$9,MAX(0,(J46-$C$6)*(1+G47)),"")</f>
        <v/>
      </c>
      <c r="K47" s="10">
        <f>IF($E47&lt;=$C$9,MAX(0,(K46-$C$6)*(1+H47)),"")</f>
        <v/>
      </c>
    </row>
    <row r="48">
      <c r="E48" t="n">
        <v>36</v>
      </c>
      <c r="F48" s="9">
        <f>IF($E48&lt;=$C$9,$C$7+1.5*$C$8*(2*($E48-1)/($C$9-1)-1),"")</f>
        <v/>
      </c>
      <c r="G48" s="9">
        <f>IF($E48&lt;=$C$9,IF(MOD($E48,2)=1,$C$7+1.5*$C$8*(2*($C$9-($E48+1)/2)/($C$9-1)-1),$C$7+1.5*$C$8*(2*($E48/2-1)/($C$9-1)-1)),"")</f>
        <v/>
      </c>
      <c r="H48" s="9">
        <f>IF($E48&lt;=$C$9,$C$7+1.5*$C$8*(2*($C$9-$E48)/($C$9-1)-1),"")</f>
        <v/>
      </c>
      <c r="I48" s="10">
        <f>IF($E48&lt;=$C$9,MAX(0,(I47-$C$6)*(1+F48)),"")</f>
        <v/>
      </c>
      <c r="J48" s="10">
        <f>IF($E48&lt;=$C$9,MAX(0,(J47-$C$6)*(1+G48)),"")</f>
        <v/>
      </c>
      <c r="K48" s="10">
        <f>IF($E48&lt;=$C$9,MAX(0,(K47-$C$6)*(1+H48)),"")</f>
        <v/>
      </c>
    </row>
    <row r="49">
      <c r="E49" t="n">
        <v>37</v>
      </c>
      <c r="F49" s="9">
        <f>IF($E49&lt;=$C$9,$C$7+1.5*$C$8*(2*($E49-1)/($C$9-1)-1),"")</f>
        <v/>
      </c>
      <c r="G49" s="9">
        <f>IF($E49&lt;=$C$9,IF(MOD($E49,2)=1,$C$7+1.5*$C$8*(2*($C$9-($E49+1)/2)/($C$9-1)-1),$C$7+1.5*$C$8*(2*($E49/2-1)/($C$9-1)-1)),"")</f>
        <v/>
      </c>
      <c r="H49" s="9">
        <f>IF($E49&lt;=$C$9,$C$7+1.5*$C$8*(2*($C$9-$E49)/($C$9-1)-1),"")</f>
        <v/>
      </c>
      <c r="I49" s="10">
        <f>IF($E49&lt;=$C$9,MAX(0,(I48-$C$6)*(1+F49)),"")</f>
        <v/>
      </c>
      <c r="J49" s="10">
        <f>IF($E49&lt;=$C$9,MAX(0,(J48-$C$6)*(1+G49)),"")</f>
        <v/>
      </c>
      <c r="K49" s="10">
        <f>IF($E49&lt;=$C$9,MAX(0,(K48-$C$6)*(1+H49)),"")</f>
        <v/>
      </c>
    </row>
    <row r="50">
      <c r="E50" t="n">
        <v>38</v>
      </c>
      <c r="F50" s="9">
        <f>IF($E50&lt;=$C$9,$C$7+1.5*$C$8*(2*($E50-1)/($C$9-1)-1),"")</f>
        <v/>
      </c>
      <c r="G50" s="9">
        <f>IF($E50&lt;=$C$9,IF(MOD($E50,2)=1,$C$7+1.5*$C$8*(2*($C$9-($E50+1)/2)/($C$9-1)-1),$C$7+1.5*$C$8*(2*($E50/2-1)/($C$9-1)-1)),"")</f>
        <v/>
      </c>
      <c r="H50" s="9">
        <f>IF($E50&lt;=$C$9,$C$7+1.5*$C$8*(2*($C$9-$E50)/($C$9-1)-1),"")</f>
        <v/>
      </c>
      <c r="I50" s="10">
        <f>IF($E50&lt;=$C$9,MAX(0,(I49-$C$6)*(1+F50)),"")</f>
        <v/>
      </c>
      <c r="J50" s="10">
        <f>IF($E50&lt;=$C$9,MAX(0,(J49-$C$6)*(1+G50)),"")</f>
        <v/>
      </c>
      <c r="K50" s="10">
        <f>IF($E50&lt;=$C$9,MAX(0,(K49-$C$6)*(1+H50)),"")</f>
        <v/>
      </c>
    </row>
    <row r="51">
      <c r="E51" t="n">
        <v>39</v>
      </c>
      <c r="F51" s="9">
        <f>IF($E51&lt;=$C$9,$C$7+1.5*$C$8*(2*($E51-1)/($C$9-1)-1),"")</f>
        <v/>
      </c>
      <c r="G51" s="9">
        <f>IF($E51&lt;=$C$9,IF(MOD($E51,2)=1,$C$7+1.5*$C$8*(2*($C$9-($E51+1)/2)/($C$9-1)-1),$C$7+1.5*$C$8*(2*($E51/2-1)/($C$9-1)-1)),"")</f>
        <v/>
      </c>
      <c r="H51" s="9">
        <f>IF($E51&lt;=$C$9,$C$7+1.5*$C$8*(2*($C$9-$E51)/($C$9-1)-1),"")</f>
        <v/>
      </c>
      <c r="I51" s="10">
        <f>IF($E51&lt;=$C$9,MAX(0,(I50-$C$6)*(1+F51)),"")</f>
        <v/>
      </c>
      <c r="J51" s="10">
        <f>IF($E51&lt;=$C$9,MAX(0,(J50-$C$6)*(1+G51)),"")</f>
        <v/>
      </c>
      <c r="K51" s="10">
        <f>IF($E51&lt;=$C$9,MAX(0,(K50-$C$6)*(1+H51)),"")</f>
        <v/>
      </c>
    </row>
    <row r="52">
      <c r="E52" t="n">
        <v>40</v>
      </c>
      <c r="F52" s="9">
        <f>IF($E52&lt;=$C$9,$C$7+1.5*$C$8*(2*($E52-1)/($C$9-1)-1),"")</f>
        <v/>
      </c>
      <c r="G52" s="9">
        <f>IF($E52&lt;=$C$9,IF(MOD($E52,2)=1,$C$7+1.5*$C$8*(2*($C$9-($E52+1)/2)/($C$9-1)-1),$C$7+1.5*$C$8*(2*($E52/2-1)/($C$9-1)-1)),"")</f>
        <v/>
      </c>
      <c r="H52" s="9">
        <f>IF($E52&lt;=$C$9,$C$7+1.5*$C$8*(2*($C$9-$E52)/($C$9-1)-1),"")</f>
        <v/>
      </c>
      <c r="I52" s="10">
        <f>IF($E52&lt;=$C$9,MAX(0,(I51-$C$6)*(1+F52)),"")</f>
        <v/>
      </c>
      <c r="J52" s="10">
        <f>IF($E52&lt;=$C$9,MAX(0,(J51-$C$6)*(1+G52)),"")</f>
        <v/>
      </c>
      <c r="K52" s="10">
        <f>IF($E52&lt;=$C$9,MAX(0,(K51-$C$6)*(1+H52)),"")</f>
        <v/>
      </c>
    </row>
    <row r="53">
      <c r="E53" t="n">
        <v>41</v>
      </c>
      <c r="F53" s="9">
        <f>IF($E53&lt;=$C$9,$C$7+1.5*$C$8*(2*($E53-1)/($C$9-1)-1),"")</f>
        <v/>
      </c>
      <c r="G53" s="9">
        <f>IF($E53&lt;=$C$9,IF(MOD($E53,2)=1,$C$7+1.5*$C$8*(2*($C$9-($E53+1)/2)/($C$9-1)-1),$C$7+1.5*$C$8*(2*($E53/2-1)/($C$9-1)-1)),"")</f>
        <v/>
      </c>
      <c r="H53" s="9">
        <f>IF($E53&lt;=$C$9,$C$7+1.5*$C$8*(2*($C$9-$E53)/($C$9-1)-1),"")</f>
        <v/>
      </c>
      <c r="I53" s="10">
        <f>IF($E53&lt;=$C$9,MAX(0,(I52-$C$6)*(1+F53)),"")</f>
        <v/>
      </c>
      <c r="J53" s="10">
        <f>IF($E53&lt;=$C$9,MAX(0,(J52-$C$6)*(1+G53)),"")</f>
        <v/>
      </c>
      <c r="K53" s="10">
        <f>IF($E53&lt;=$C$9,MAX(0,(K52-$C$6)*(1+H53)),"")</f>
        <v/>
      </c>
    </row>
    <row r="54">
      <c r="E54" t="n">
        <v>42</v>
      </c>
      <c r="F54" s="9">
        <f>IF($E54&lt;=$C$9,$C$7+1.5*$C$8*(2*($E54-1)/($C$9-1)-1),"")</f>
        <v/>
      </c>
      <c r="G54" s="9">
        <f>IF($E54&lt;=$C$9,IF(MOD($E54,2)=1,$C$7+1.5*$C$8*(2*($C$9-($E54+1)/2)/($C$9-1)-1),$C$7+1.5*$C$8*(2*($E54/2-1)/($C$9-1)-1)),"")</f>
        <v/>
      </c>
      <c r="H54" s="9">
        <f>IF($E54&lt;=$C$9,$C$7+1.5*$C$8*(2*($C$9-$E54)/($C$9-1)-1),"")</f>
        <v/>
      </c>
      <c r="I54" s="10">
        <f>IF($E54&lt;=$C$9,MAX(0,(I53-$C$6)*(1+F54)),"")</f>
        <v/>
      </c>
      <c r="J54" s="10">
        <f>IF($E54&lt;=$C$9,MAX(0,(J53-$C$6)*(1+G54)),"")</f>
        <v/>
      </c>
      <c r="K54" s="10">
        <f>IF($E54&lt;=$C$9,MAX(0,(K53-$C$6)*(1+H54)),"")</f>
        <v/>
      </c>
    </row>
    <row r="55">
      <c r="E55" t="n">
        <v>43</v>
      </c>
      <c r="F55" s="9">
        <f>IF($E55&lt;=$C$9,$C$7+1.5*$C$8*(2*($E55-1)/($C$9-1)-1),"")</f>
        <v/>
      </c>
      <c r="G55" s="9">
        <f>IF($E55&lt;=$C$9,IF(MOD($E55,2)=1,$C$7+1.5*$C$8*(2*($C$9-($E55+1)/2)/($C$9-1)-1),$C$7+1.5*$C$8*(2*($E55/2-1)/($C$9-1)-1)),"")</f>
        <v/>
      </c>
      <c r="H55" s="9">
        <f>IF($E55&lt;=$C$9,$C$7+1.5*$C$8*(2*($C$9-$E55)/($C$9-1)-1),"")</f>
        <v/>
      </c>
      <c r="I55" s="10">
        <f>IF($E55&lt;=$C$9,MAX(0,(I54-$C$6)*(1+F55)),"")</f>
        <v/>
      </c>
      <c r="J55" s="10">
        <f>IF($E55&lt;=$C$9,MAX(0,(J54-$C$6)*(1+G55)),"")</f>
        <v/>
      </c>
      <c r="K55" s="10">
        <f>IF($E55&lt;=$C$9,MAX(0,(K54-$C$6)*(1+H55)),"")</f>
        <v/>
      </c>
    </row>
    <row r="56">
      <c r="E56" t="n">
        <v>44</v>
      </c>
      <c r="F56" s="9">
        <f>IF($E56&lt;=$C$9,$C$7+1.5*$C$8*(2*($E56-1)/($C$9-1)-1),"")</f>
        <v/>
      </c>
      <c r="G56" s="9">
        <f>IF($E56&lt;=$C$9,IF(MOD($E56,2)=1,$C$7+1.5*$C$8*(2*($C$9-($E56+1)/2)/($C$9-1)-1),$C$7+1.5*$C$8*(2*($E56/2-1)/($C$9-1)-1)),"")</f>
        <v/>
      </c>
      <c r="H56" s="9">
        <f>IF($E56&lt;=$C$9,$C$7+1.5*$C$8*(2*($C$9-$E56)/($C$9-1)-1),"")</f>
        <v/>
      </c>
      <c r="I56" s="10">
        <f>IF($E56&lt;=$C$9,MAX(0,(I55-$C$6)*(1+F56)),"")</f>
        <v/>
      </c>
      <c r="J56" s="10">
        <f>IF($E56&lt;=$C$9,MAX(0,(J55-$C$6)*(1+G56)),"")</f>
        <v/>
      </c>
      <c r="K56" s="10">
        <f>IF($E56&lt;=$C$9,MAX(0,(K55-$C$6)*(1+H56)),"")</f>
        <v/>
      </c>
    </row>
    <row r="57">
      <c r="E57" t="n">
        <v>45</v>
      </c>
      <c r="F57" s="9">
        <f>IF($E57&lt;=$C$9,$C$7+1.5*$C$8*(2*($E57-1)/($C$9-1)-1),"")</f>
        <v/>
      </c>
      <c r="G57" s="9">
        <f>IF($E57&lt;=$C$9,IF(MOD($E57,2)=1,$C$7+1.5*$C$8*(2*($C$9-($E57+1)/2)/($C$9-1)-1),$C$7+1.5*$C$8*(2*($E57/2-1)/($C$9-1)-1)),"")</f>
        <v/>
      </c>
      <c r="H57" s="9">
        <f>IF($E57&lt;=$C$9,$C$7+1.5*$C$8*(2*($C$9-$E57)/($C$9-1)-1),"")</f>
        <v/>
      </c>
      <c r="I57" s="10">
        <f>IF($E57&lt;=$C$9,MAX(0,(I56-$C$6)*(1+F57)),"")</f>
        <v/>
      </c>
      <c r="J57" s="10">
        <f>IF($E57&lt;=$C$9,MAX(0,(J56-$C$6)*(1+G57)),"")</f>
        <v/>
      </c>
      <c r="K57" s="10">
        <f>IF($E57&lt;=$C$9,MAX(0,(K56-$C$6)*(1+H57)),"")</f>
        <v/>
      </c>
    </row>
    <row r="58">
      <c r="E58" t="n">
        <v>46</v>
      </c>
      <c r="F58" s="9">
        <f>IF($E58&lt;=$C$9,$C$7+1.5*$C$8*(2*($E58-1)/($C$9-1)-1),"")</f>
        <v/>
      </c>
      <c r="G58" s="9">
        <f>IF($E58&lt;=$C$9,IF(MOD($E58,2)=1,$C$7+1.5*$C$8*(2*($C$9-($E58+1)/2)/($C$9-1)-1),$C$7+1.5*$C$8*(2*($E58/2-1)/($C$9-1)-1)),"")</f>
        <v/>
      </c>
      <c r="H58" s="9">
        <f>IF($E58&lt;=$C$9,$C$7+1.5*$C$8*(2*($C$9-$E58)/($C$9-1)-1),"")</f>
        <v/>
      </c>
      <c r="I58" s="10">
        <f>IF($E58&lt;=$C$9,MAX(0,(I57-$C$6)*(1+F58)),"")</f>
        <v/>
      </c>
      <c r="J58" s="10">
        <f>IF($E58&lt;=$C$9,MAX(0,(J57-$C$6)*(1+G58)),"")</f>
        <v/>
      </c>
      <c r="K58" s="10">
        <f>IF($E58&lt;=$C$9,MAX(0,(K57-$C$6)*(1+H58)),"")</f>
        <v/>
      </c>
    </row>
    <row r="59">
      <c r="E59" t="n">
        <v>47</v>
      </c>
      <c r="F59" s="9">
        <f>IF($E59&lt;=$C$9,$C$7+1.5*$C$8*(2*($E59-1)/($C$9-1)-1),"")</f>
        <v/>
      </c>
      <c r="G59" s="9">
        <f>IF($E59&lt;=$C$9,IF(MOD($E59,2)=1,$C$7+1.5*$C$8*(2*($C$9-($E59+1)/2)/($C$9-1)-1),$C$7+1.5*$C$8*(2*($E59/2-1)/($C$9-1)-1)),"")</f>
        <v/>
      </c>
      <c r="H59" s="9">
        <f>IF($E59&lt;=$C$9,$C$7+1.5*$C$8*(2*($C$9-$E59)/($C$9-1)-1),"")</f>
        <v/>
      </c>
      <c r="I59" s="10">
        <f>IF($E59&lt;=$C$9,MAX(0,(I58-$C$6)*(1+F59)),"")</f>
        <v/>
      </c>
      <c r="J59" s="10">
        <f>IF($E59&lt;=$C$9,MAX(0,(J58-$C$6)*(1+G59)),"")</f>
        <v/>
      </c>
      <c r="K59" s="10">
        <f>IF($E59&lt;=$C$9,MAX(0,(K58-$C$6)*(1+H59)),"")</f>
        <v/>
      </c>
    </row>
    <row r="60">
      <c r="E60" t="n">
        <v>48</v>
      </c>
      <c r="F60" s="9">
        <f>IF($E60&lt;=$C$9,$C$7+1.5*$C$8*(2*($E60-1)/($C$9-1)-1),"")</f>
        <v/>
      </c>
      <c r="G60" s="9">
        <f>IF($E60&lt;=$C$9,IF(MOD($E60,2)=1,$C$7+1.5*$C$8*(2*($C$9-($E60+1)/2)/($C$9-1)-1),$C$7+1.5*$C$8*(2*($E60/2-1)/($C$9-1)-1)),"")</f>
        <v/>
      </c>
      <c r="H60" s="9">
        <f>IF($E60&lt;=$C$9,$C$7+1.5*$C$8*(2*($C$9-$E60)/($C$9-1)-1),"")</f>
        <v/>
      </c>
      <c r="I60" s="10">
        <f>IF($E60&lt;=$C$9,MAX(0,(I59-$C$6)*(1+F60)),"")</f>
        <v/>
      </c>
      <c r="J60" s="10">
        <f>IF($E60&lt;=$C$9,MAX(0,(J59-$C$6)*(1+G60)),"")</f>
        <v/>
      </c>
      <c r="K60" s="10">
        <f>IF($E60&lt;=$C$9,MAX(0,(K59-$C$6)*(1+H60)),"")</f>
        <v/>
      </c>
    </row>
    <row r="61">
      <c r="E61" t="n">
        <v>49</v>
      </c>
      <c r="F61" s="9">
        <f>IF($E61&lt;=$C$9,$C$7+1.5*$C$8*(2*($E61-1)/($C$9-1)-1),"")</f>
        <v/>
      </c>
      <c r="G61" s="9">
        <f>IF($E61&lt;=$C$9,IF(MOD($E61,2)=1,$C$7+1.5*$C$8*(2*($C$9-($E61+1)/2)/($C$9-1)-1),$C$7+1.5*$C$8*(2*($E61/2-1)/($C$9-1)-1)),"")</f>
        <v/>
      </c>
      <c r="H61" s="9">
        <f>IF($E61&lt;=$C$9,$C$7+1.5*$C$8*(2*($C$9-$E61)/($C$9-1)-1),"")</f>
        <v/>
      </c>
      <c r="I61" s="10">
        <f>IF($E61&lt;=$C$9,MAX(0,(I60-$C$6)*(1+F61)),"")</f>
        <v/>
      </c>
      <c r="J61" s="10">
        <f>IF($E61&lt;=$C$9,MAX(0,(J60-$C$6)*(1+G61)),"")</f>
        <v/>
      </c>
      <c r="K61" s="10">
        <f>IF($E61&lt;=$C$9,MAX(0,(K60-$C$6)*(1+H61)),"")</f>
        <v/>
      </c>
    </row>
    <row r="62">
      <c r="E62" t="n">
        <v>50</v>
      </c>
      <c r="F62" s="9">
        <f>IF($E62&lt;=$C$9,$C$7+1.5*$C$8*(2*($E62-1)/($C$9-1)-1),"")</f>
        <v/>
      </c>
      <c r="G62" s="9">
        <f>IF($E62&lt;=$C$9,IF(MOD($E62,2)=1,$C$7+1.5*$C$8*(2*($C$9-($E62+1)/2)/($C$9-1)-1),$C$7+1.5*$C$8*(2*($E62/2-1)/($C$9-1)-1)),"")</f>
        <v/>
      </c>
      <c r="H62" s="9">
        <f>IF($E62&lt;=$C$9,$C$7+1.5*$C$8*(2*($C$9-$E62)/($C$9-1)-1),"")</f>
        <v/>
      </c>
      <c r="I62" s="10">
        <f>IF($E62&lt;=$C$9,MAX(0,(I61-$C$6)*(1+F62)),"")</f>
        <v/>
      </c>
      <c r="J62" s="10">
        <f>IF($E62&lt;=$C$9,MAX(0,(J61-$C$6)*(1+G62)),"")</f>
        <v/>
      </c>
      <c r="K62" s="10">
        <f>IF($E62&lt;=$C$9,MAX(0,(K61-$C$6)*(1+H62)),"")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2026-09-02T14:53:05Z</dcterms:created>
  <dcterms:modified xmlns:dcterms="http://purl.org/dc/terms/" xmlns:xsi="http://www.w3.org/2001/XMLSchema-instance" xsi:type="dcterms:W3CDTF">2026-09-02T14:53:05Z</dcterms:modified>
</cp:coreProperties>
</file>